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A.S tech\Music\"/>
    </mc:Choice>
  </mc:AlternateContent>
  <bookViews>
    <workbookView xWindow="0" yWindow="0" windowWidth="20490" windowHeight="7755"/>
  </bookViews>
  <sheets>
    <sheet name="عربي" sheetId="1" r:id="rId1"/>
  </sheets>
  <calcPr calcId="152511"/>
  <extLst>
    <ext uri="GoogleSheetsCustomDataVersion1">
      <go:sheetsCustomData xmlns:go="http://customooxmlschemas.google.com/" r:id="rId5" roundtripDataSignature="AMtx7mjqpiLWvy1DkJV8yao4rH3qIs4Y2g=="/>
    </ext>
  </extLst>
</workbook>
</file>

<file path=xl/calcChain.xml><?xml version="1.0" encoding="utf-8"?>
<calcChain xmlns="http://schemas.openxmlformats.org/spreadsheetml/2006/main">
  <c r="D31" i="1" l="1"/>
  <c r="D20" i="1"/>
  <c r="C20" i="1"/>
  <c r="D14" i="1"/>
  <c r="D33" i="1" s="1"/>
  <c r="D36" i="1" s="1"/>
  <c r="C14" i="1"/>
  <c r="C22" i="1" s="1"/>
  <c r="C23" i="1" s="1"/>
  <c r="D37" i="1" l="1"/>
  <c r="D39" i="1" s="1"/>
  <c r="D22" i="1"/>
  <c r="D23" i="1" s="1"/>
  <c r="C33" i="1"/>
  <c r="C36" i="1" s="1"/>
  <c r="C37" i="1" l="1"/>
  <c r="C39" i="1" s="1"/>
</calcChain>
</file>

<file path=xl/sharedStrings.xml><?xml version="1.0" encoding="utf-8"?>
<sst xmlns="http://schemas.openxmlformats.org/spreadsheetml/2006/main" count="28" uniqueCount="26">
  <si>
    <t>اسمك التجاري</t>
  </si>
  <si>
    <r>
      <rPr>
        <b/>
        <sz val="12"/>
        <color theme="1"/>
        <rFont val="Arial"/>
      </rPr>
      <t xml:space="preserve">بيان الدخل للسنة المنتهية في </t>
    </r>
    <r>
      <rPr>
        <b/>
        <sz val="12"/>
        <color rgb="FFFF0000"/>
        <rFont val="Arial"/>
      </rPr>
      <t>31 ديسمبر 2013</t>
    </r>
  </si>
  <si>
    <t>ريال سعودي</t>
  </si>
  <si>
    <t>العائدات</t>
  </si>
  <si>
    <t>تجارة الجملة</t>
  </si>
  <si>
    <t>تجارة التجزئة</t>
  </si>
  <si>
    <t>خدمات التموين</t>
  </si>
  <si>
    <t>إجمالي العائدات</t>
  </si>
  <si>
    <t>التكاليف</t>
  </si>
  <si>
    <t>تكابف السلع المُباعة</t>
  </si>
  <si>
    <t>المكونات</t>
  </si>
  <si>
    <t>التغليف</t>
  </si>
  <si>
    <t>إجمالي التكاليف</t>
  </si>
  <si>
    <t>الربح الإجمالي</t>
  </si>
  <si>
    <t>نسبة الربح الإجمالي من العائدات</t>
  </si>
  <si>
    <t>التكاليف التشغيلية</t>
  </si>
  <si>
    <t>المبيعات</t>
  </si>
  <si>
    <t>التسويق</t>
  </si>
  <si>
    <t>التوزيع</t>
  </si>
  <si>
    <t>الاستهلاك</t>
  </si>
  <si>
    <t>التكاليف العامة والإدارية</t>
  </si>
  <si>
    <t>العائدات دون حساب الفوائد والضرائب</t>
  </si>
  <si>
    <t>تكاليف الفوائد</t>
  </si>
  <si>
    <t>المكاسب قبل اقتطاع الضرائب</t>
  </si>
  <si>
    <t>الضرائب</t>
  </si>
  <si>
    <t>الدخل الصافي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</si>
</sst>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</font>
    <font>
      <sz val="12"/>
      <color theme="1"/>
      <name val="Calibri"/>
    </font>
    <font>
      <b/>
      <sz val="14"/>
      <color rgb="FF0000FF"/>
      <name val="Calibri"/>
    </font>
    <font>
      <sz val="11"/>
      <name val="Arial"/>
    </font>
    <font>
      <b/>
      <sz val="12"/>
      <color theme="1"/>
      <name val="Arial"/>
    </font>
    <font>
      <b/>
      <sz val="12"/>
      <color rgb="FFFF0000"/>
      <name val="Arial"/>
    </font>
    <font>
      <u/>
      <sz val="12"/>
      <color rgb="FF0000FF"/>
      <name val="Arial"/>
    </font>
    <font>
      <sz val="12"/>
      <color rgb="FFFF0000"/>
      <name val="Calibri"/>
    </font>
    <font>
      <b/>
      <sz val="12"/>
      <color theme="1"/>
      <name val="Calibri"/>
    </font>
    <font>
      <b/>
      <sz val="12"/>
      <color rgb="FF00AB96"/>
      <name val="Arial"/>
    </font>
    <font>
      <sz val="12"/>
      <color theme="1"/>
      <name val="Arial"/>
    </font>
    <font>
      <sz val="12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3" fontId="7" fillId="2" borderId="1" xfId="0" applyNumberFormat="1" applyFont="1" applyFill="1" applyBorder="1"/>
    <xf numFmtId="3" fontId="8" fillId="2" borderId="1" xfId="0" applyNumberFormat="1" applyFont="1" applyFill="1" applyBorder="1"/>
    <xf numFmtId="0" fontId="9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3" fontId="10" fillId="2" borderId="1" xfId="0" applyNumberFormat="1" applyFont="1" applyFill="1" applyBorder="1"/>
    <xf numFmtId="0" fontId="10" fillId="2" borderId="1" xfId="0" applyFont="1" applyFill="1" applyBorder="1"/>
    <xf numFmtId="10" fontId="4" fillId="2" borderId="1" xfId="0" applyNumberFormat="1" applyFont="1" applyFill="1" applyBorder="1"/>
    <xf numFmtId="0" fontId="4" fillId="2" borderId="1" xfId="0" applyFont="1" applyFill="1" applyBorder="1"/>
    <xf numFmtId="3" fontId="11" fillId="2" borderId="1" xfId="0" applyNumberFormat="1" applyFont="1" applyFill="1" applyBorder="1"/>
    <xf numFmtId="3" fontId="4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workbookViewId="0"/>
  </sheetViews>
  <sheetFormatPr defaultColWidth="12.625" defaultRowHeight="15" customHeight="1" x14ac:dyDescent="0.2"/>
  <cols>
    <col min="1" max="1" width="4.125" customWidth="1"/>
    <col min="2" max="2" width="25" customWidth="1"/>
    <col min="3" max="4" width="10" customWidth="1"/>
    <col min="5" max="5" width="8" customWidth="1"/>
    <col min="6" max="8" width="10" hidden="1" customWidth="1"/>
    <col min="9" max="9" width="14.25" hidden="1" customWidth="1"/>
    <col min="10" max="12" width="10" hidden="1" customWidth="1"/>
    <col min="13" max="26" width="7.625" customWidth="1"/>
  </cols>
  <sheetData>
    <row r="1" spans="1:26" ht="15.75" customHeight="1" x14ac:dyDescent="0.2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3">
      <c r="A4" s="1"/>
      <c r="B4" s="20" t="s">
        <v>0</v>
      </c>
      <c r="C4" s="21"/>
      <c r="D4" s="22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"/>
      <c r="B5" s="23" t="s">
        <v>1</v>
      </c>
      <c r="C5" s="21"/>
      <c r="D5" s="22"/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1"/>
      <c r="B7" s="1"/>
      <c r="C7" s="3">
        <v>2012</v>
      </c>
      <c r="D7" s="3">
        <v>2013</v>
      </c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1"/>
      <c r="B8" s="1"/>
      <c r="C8" s="4" t="s">
        <v>2</v>
      </c>
      <c r="D8" s="4" t="s">
        <v>2</v>
      </c>
      <c r="E8" s="1"/>
      <c r="F8" s="2"/>
      <c r="G8" s="5"/>
      <c r="H8" s="5"/>
      <c r="I8" s="5"/>
      <c r="J8" s="5"/>
      <c r="K8" s="2"/>
      <c r="L8" s="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1"/>
      <c r="B9" s="1"/>
      <c r="C9" s="1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1"/>
      <c r="B10" s="7" t="s">
        <v>3</v>
      </c>
      <c r="C10" s="1"/>
      <c r="D10" s="1"/>
      <c r="E10" s="1"/>
      <c r="F10" s="2"/>
      <c r="G10" s="2"/>
      <c r="H10" s="2"/>
      <c r="I10" s="2"/>
      <c r="J10" s="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1"/>
      <c r="B11" s="8" t="s">
        <v>4</v>
      </c>
      <c r="C11" s="9">
        <v>2000000</v>
      </c>
      <c r="D11" s="9">
        <v>1600000</v>
      </c>
      <c r="E11" s="1"/>
      <c r="F11" s="2"/>
      <c r="G11" s="2"/>
      <c r="H11" s="2"/>
      <c r="I11" s="2"/>
      <c r="J11" s="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1"/>
      <c r="B12" s="8" t="s">
        <v>5</v>
      </c>
      <c r="C12" s="9">
        <v>1500000</v>
      </c>
      <c r="D12" s="9">
        <v>1250000</v>
      </c>
      <c r="E12" s="1"/>
      <c r="F12" s="2"/>
      <c r="G12" s="2"/>
      <c r="H12" s="2"/>
      <c r="I12" s="2"/>
      <c r="J12" s="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1"/>
      <c r="B13" s="8" t="s">
        <v>6</v>
      </c>
      <c r="C13" s="9">
        <v>500000</v>
      </c>
      <c r="D13" s="9">
        <v>600000</v>
      </c>
      <c r="E13" s="1"/>
      <c r="F13" s="2"/>
      <c r="G13" s="2"/>
      <c r="H13" s="2"/>
      <c r="I13" s="2"/>
      <c r="J13" s="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1"/>
      <c r="B14" s="7" t="s">
        <v>7</v>
      </c>
      <c r="C14" s="10">
        <f t="shared" ref="C14:D14" si="0">SUM(C11:C13)</f>
        <v>4000000</v>
      </c>
      <c r="D14" s="10">
        <f t="shared" si="0"/>
        <v>3450000</v>
      </c>
      <c r="E14" s="1"/>
      <c r="F14" s="2"/>
      <c r="G14" s="2"/>
      <c r="H14" s="2"/>
      <c r="I14" s="2"/>
      <c r="J14" s="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1"/>
      <c r="B15" s="11"/>
      <c r="C15" s="1"/>
      <c r="D15" s="12"/>
      <c r="E15" s="1"/>
      <c r="F15" s="2"/>
      <c r="G15" s="2"/>
      <c r="H15" s="2"/>
      <c r="I15" s="2"/>
      <c r="J15" s="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1"/>
      <c r="B16" s="7" t="s">
        <v>8</v>
      </c>
      <c r="C16" s="1"/>
      <c r="D16" s="12"/>
      <c r="E16" s="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1"/>
      <c r="B17" s="8" t="s">
        <v>9</v>
      </c>
      <c r="C17" s="1"/>
      <c r="D17" s="12"/>
      <c r="E17" s="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1"/>
      <c r="B18" s="13" t="s">
        <v>10</v>
      </c>
      <c r="C18" s="9">
        <v>2000000</v>
      </c>
      <c r="D18" s="9">
        <v>1700000</v>
      </c>
      <c r="E18" s="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1"/>
      <c r="B19" s="13" t="s">
        <v>11</v>
      </c>
      <c r="C19" s="9">
        <v>250000</v>
      </c>
      <c r="D19" s="9">
        <v>200000</v>
      </c>
      <c r="E19" s="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1"/>
      <c r="B20" s="8" t="s">
        <v>12</v>
      </c>
      <c r="C20" s="14">
        <f t="shared" ref="C20:D20" si="1">SUM(C18:C19)</f>
        <v>2250000</v>
      </c>
      <c r="D20" s="12">
        <f t="shared" si="1"/>
        <v>1900000</v>
      </c>
      <c r="E20" s="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"/>
      <c r="B21" s="15"/>
      <c r="C21" s="14"/>
      <c r="D21" s="12"/>
      <c r="E21" s="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"/>
      <c r="B22" s="8" t="s">
        <v>13</v>
      </c>
      <c r="C22" s="14">
        <f t="shared" ref="C22:D22" si="2">C14-C20</f>
        <v>1750000</v>
      </c>
      <c r="D22" s="12">
        <f t="shared" si="2"/>
        <v>1550000</v>
      </c>
      <c r="E22" s="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"/>
      <c r="B23" s="8" t="s">
        <v>14</v>
      </c>
      <c r="C23" s="16">
        <f t="shared" ref="C23:D23" si="3">C22/C14</f>
        <v>0.4375</v>
      </c>
      <c r="D23" s="16">
        <f t="shared" si="3"/>
        <v>0.44927536231884058</v>
      </c>
      <c r="E23" s="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"/>
      <c r="B24" s="15"/>
      <c r="C24" s="17"/>
      <c r="D24" s="1"/>
      <c r="E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"/>
      <c r="B25" s="8" t="s">
        <v>15</v>
      </c>
      <c r="C25" s="17"/>
      <c r="D25" s="1"/>
      <c r="E25" s="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"/>
      <c r="B26" s="8" t="s">
        <v>16</v>
      </c>
      <c r="C26" s="18">
        <v>200000</v>
      </c>
      <c r="D26" s="9">
        <v>175000</v>
      </c>
      <c r="E26" s="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"/>
      <c r="B27" s="8" t="s">
        <v>17</v>
      </c>
      <c r="C27" s="18">
        <v>75000</v>
      </c>
      <c r="D27" s="9">
        <v>90000</v>
      </c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"/>
      <c r="B28" s="8" t="s">
        <v>18</v>
      </c>
      <c r="C28" s="18">
        <v>45000</v>
      </c>
      <c r="D28" s="9">
        <v>35000</v>
      </c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"/>
      <c r="B29" s="8" t="s">
        <v>19</v>
      </c>
      <c r="C29" s="18">
        <v>60000</v>
      </c>
      <c r="D29" s="9">
        <v>50000</v>
      </c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"/>
      <c r="B30" s="8" t="s">
        <v>20</v>
      </c>
      <c r="C30" s="18">
        <v>140000</v>
      </c>
      <c r="D30" s="9">
        <v>135000</v>
      </c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"/>
      <c r="B31" s="7" t="s">
        <v>12</v>
      </c>
      <c r="C31" s="19">
        <v>460000</v>
      </c>
      <c r="D31" s="10">
        <f>SUM(D26:D30)</f>
        <v>485000</v>
      </c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"/>
      <c r="B32" s="15"/>
      <c r="C32" s="17"/>
      <c r="D32" s="12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"/>
      <c r="B33" s="8" t="s">
        <v>21</v>
      </c>
      <c r="C33" s="14">
        <f t="shared" ref="C33:D33" si="4">C14-C20-C31</f>
        <v>1290000</v>
      </c>
      <c r="D33" s="14">
        <f t="shared" si="4"/>
        <v>1065000</v>
      </c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"/>
      <c r="B34" s="8" t="s">
        <v>22</v>
      </c>
      <c r="C34" s="18">
        <v>16500</v>
      </c>
      <c r="D34" s="9">
        <v>30000</v>
      </c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"/>
      <c r="B35" s="15"/>
      <c r="C35" s="17"/>
      <c r="D35" s="12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"/>
      <c r="B36" s="8" t="s">
        <v>23</v>
      </c>
      <c r="C36" s="14">
        <f t="shared" ref="C36:D36" si="5">C33-C34</f>
        <v>1273500</v>
      </c>
      <c r="D36" s="14">
        <f t="shared" si="5"/>
        <v>1035000</v>
      </c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"/>
      <c r="B37" s="8" t="s">
        <v>24</v>
      </c>
      <c r="C37" s="14">
        <f t="shared" ref="C37:D37" si="6">C36*0.3</f>
        <v>382050</v>
      </c>
      <c r="D37" s="14">
        <f t="shared" si="6"/>
        <v>310500</v>
      </c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"/>
      <c r="B38" s="15"/>
      <c r="C38" s="14"/>
      <c r="D38" s="12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"/>
      <c r="B39" s="7" t="s">
        <v>25</v>
      </c>
      <c r="C39" s="12">
        <f t="shared" ref="C39:D39" si="7">C36-C37</f>
        <v>891450</v>
      </c>
      <c r="D39" s="12">
        <f t="shared" si="7"/>
        <v>724500</v>
      </c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"/>
      <c r="B40" s="1"/>
      <c r="C40" s="1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"/>
      <c r="B41" s="1"/>
      <c r="C41" s="1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hidden="1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hidden="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hidden="1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hidden="1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hidden="1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hidden="1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hidden="1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B4:D4"/>
    <mergeCell ref="B5:D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عربي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Waraqi.com</dc:creator>
  <cp:lastModifiedBy>M.A.S tech</cp:lastModifiedBy>
  <dcterms:created xsi:type="dcterms:W3CDTF">2015-02-06T16:56:45Z</dcterms:created>
  <dcterms:modified xsi:type="dcterms:W3CDTF">2022-04-25T22:41:17Z</dcterms:modified>
</cp:coreProperties>
</file>